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7" i="1" l="1"/>
  <c r="D7" i="1"/>
  <c r="C7" i="1"/>
  <c r="E26" i="1" l="1"/>
  <c r="E25" i="1"/>
  <c r="E14" i="1"/>
  <c r="D26" i="1"/>
  <c r="D25" i="1"/>
  <c r="D14" i="1"/>
  <c r="C26" i="1"/>
  <c r="C25" i="1"/>
  <c r="C14" i="1"/>
  <c r="D18" i="1" l="1"/>
  <c r="D31" i="1" s="1"/>
  <c r="E18" i="1"/>
  <c r="E31" i="1" s="1"/>
  <c r="C18" i="1"/>
  <c r="C31" i="1" s="1"/>
</calcChain>
</file>

<file path=xl/sharedStrings.xml><?xml version="1.0" encoding="utf-8"?>
<sst xmlns="http://schemas.openxmlformats.org/spreadsheetml/2006/main" count="54" uniqueCount="50">
  <si>
    <t>КБК</t>
  </si>
  <si>
    <t>Наименование групп, подгрупп, статей, подстатей, элементов, программ(подпраграмм), кодов экономической классификации доходов</t>
  </si>
  <si>
    <t>налоговые доходы</t>
  </si>
  <si>
    <t>акцизы</t>
  </si>
  <si>
    <t>ЕСХН</t>
  </si>
  <si>
    <t>НАЛОГ НА ИМУЩЕСТВО ФИЗ.ЛИЦ</t>
  </si>
  <si>
    <t>неналоговые доходы</t>
  </si>
  <si>
    <t>Код дохода, код подвида дохода</t>
  </si>
  <si>
    <t>Наименование кода поступления в бюджет, группы, подгруппы, статьи, подстатьи, элемента, подвида доходов, классификации операций сектора государственного управления</t>
  </si>
  <si>
    <t>Всего акцизы</t>
  </si>
  <si>
    <t>Всего доходов</t>
  </si>
  <si>
    <t>НДФЛ</t>
  </si>
  <si>
    <t>Прочие доходы от компенсации затрат бюджетов поселений</t>
  </si>
  <si>
    <t>Итого доходов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</si>
  <si>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коммисариаты </t>
  </si>
  <si>
    <t>Безвозмездные поступления</t>
  </si>
  <si>
    <t>Прочие доходы от оказания платных услуг (работ) получателями средств бюджетов поселения</t>
  </si>
  <si>
    <t>Аренда имущества</t>
  </si>
  <si>
    <t>182 1 06 01030 10 0000 110</t>
  </si>
  <si>
    <t>182 1 05 03010 01 0000 110</t>
  </si>
  <si>
    <t xml:space="preserve">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</si>
  <si>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</si>
  <si>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100 1 03 02000 01 0000 110</t>
  </si>
  <si>
    <t xml:space="preserve">Прочие субсидии бюджетам сельских поселений </t>
  </si>
  <si>
    <t>100 1 03 02231 01 0000 110</t>
  </si>
  <si>
    <t>100 1 03 02241 01 0000 110</t>
  </si>
  <si>
    <t>100 1 03 02251 01 0000 110</t>
  </si>
  <si>
    <t>100 1 03 02261 01 0000 110</t>
  </si>
  <si>
    <t>2023 г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</si>
  <si>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</si>
  <si>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</si>
  <si>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</si>
  <si>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</si>
  <si>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</si>
  <si>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2024 г</t>
  </si>
  <si>
    <t>2025 г</t>
  </si>
  <si>
    <t>182 1 01 02010 01 0000 110</t>
  </si>
  <si>
    <t>182 1 06 06043 10 0000 110</t>
  </si>
  <si>
    <t>Земельный налог физических лиц, обладающих земельным участком, расположенным в границах поселений</t>
  </si>
  <si>
    <t>Доходы бюджета Невского сельсовета Убинского района Новосибирской области на 2023 год и плановый период 2024 и 2025 годов</t>
  </si>
  <si>
    <t>182 1 06 06033 10 0000 110</t>
  </si>
  <si>
    <t>Земельный налог с организаций, обладающих земельным участком, расположенным в границах поселений</t>
  </si>
  <si>
    <t>240 1 11 05035 10 0000 120</t>
  </si>
  <si>
    <t>240 1 13 01995 10 0000 130</t>
  </si>
  <si>
    <t>240 1 13 02995 10 0000 130</t>
  </si>
  <si>
    <t>240 2 02 40014 10 0000 150</t>
  </si>
  <si>
    <t>240 2 02 16001 10 0000 150</t>
  </si>
  <si>
    <t>240 2 02 35118 10 0000 150</t>
  </si>
  <si>
    <t xml:space="preserve">  (тыс.рублей)</t>
  </si>
  <si>
    <t>240 2 02 49999 10 0000 150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</si>
</sst>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4" fillId="0" borderId="1" xfId="0" applyFont="1" applyBorder="1" applyAlignment="1">
      <alignment horizontal="center" wrapText="1"/>
    </xf>
    <xf numFmtId="2" fontId="3" fillId="0" borderId="0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wrapText="1"/>
    </xf>
    <xf numFmtId="2" fontId="3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2" fontId="7" fillId="0" borderId="1" xfId="0" applyNumberFormat="1" applyFont="1" applyBorder="1"/>
    <xf numFmtId="0" fontId="5" fillId="0" borderId="1" xfId="0" applyFont="1" applyBorder="1" applyAlignment="1">
      <alignment horizontal="center" wrapText="1"/>
    </xf>
    <xf numFmtId="2" fontId="7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" vertical="top"/>
    </xf>
    <xf numFmtId="2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wrapText="1"/>
    </xf>
    <xf numFmtId="164" fontId="6" fillId="0" borderId="1" xfId="0" applyNumberFormat="1" applyFont="1" applyBorder="1"/>
    <xf numFmtId="164" fontId="4" fillId="0" borderId="1" xfId="0" applyNumberFormat="1" applyFont="1" applyBorder="1"/>
    <xf numFmtId="164" fontId="3" fillId="0" borderId="1" xfId="0" applyNumberFormat="1" applyFont="1" applyBorder="1"/>
    <xf numFmtId="164" fontId="4" fillId="0" borderId="1" xfId="0" applyNumberFormat="1" applyFont="1" applyBorder="1" applyAlignment="1"/>
    <xf numFmtId="164" fontId="7" fillId="0" borderId="1" xfId="0" applyNumberFormat="1" applyFont="1" applyBorder="1"/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6" fillId="0" borderId="1" xfId="0" applyNumberFormat="1" applyFont="1" applyBorder="1" applyAlignment="1"/>
    <xf numFmtId="164" fontId="6" fillId="0" borderId="1" xfId="0" applyNumberFormat="1" applyFont="1" applyBorder="1" applyAlignment="1">
      <alignment horizontal="right" vertical="center"/>
    </xf>
    <xf numFmtId="2" fontId="2" fillId="0" borderId="3" xfId="0" applyNumberFormat="1" applyFont="1" applyBorder="1" applyAlignment="1">
      <alignment horizontal="center" vertical="top"/>
    </xf>
    <xf numFmtId="164" fontId="3" fillId="0" borderId="4" xfId="0" applyNumberFormat="1" applyFont="1" applyBorder="1" applyAlignment="1"/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wrapText="1"/>
    </xf>
    <xf numFmtId="0" fontId="2" fillId="0" borderId="1" xfId="0" applyFont="1" applyBorder="1" applyAlignment="1">
      <alignment horizontal="justify" vertical="center" wrapText="1"/>
    </xf>
    <xf numFmtId="164" fontId="7" fillId="2" borderId="1" xfId="0" applyNumberFormat="1" applyFont="1" applyFill="1" applyBorder="1"/>
    <xf numFmtId="164" fontId="3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right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"/>
  <sheetViews>
    <sheetView tabSelected="1" zoomScale="90" zoomScaleNormal="90" workbookViewId="0">
      <selection activeCell="C30" sqref="C30"/>
    </sheetView>
  </sheetViews>
  <sheetFormatPr defaultRowHeight="15" x14ac:dyDescent="0.25"/>
  <cols>
    <col min="1" max="1" width="23.5703125" customWidth="1"/>
    <col min="2" max="2" width="35.42578125" customWidth="1"/>
    <col min="3" max="3" width="11" customWidth="1"/>
    <col min="4" max="4" width="9" style="1" customWidth="1"/>
    <col min="5" max="5" width="8.5703125" style="1" customWidth="1"/>
    <col min="6" max="6" width="9.140625" style="1"/>
  </cols>
  <sheetData>
    <row r="1" spans="1:6" ht="30" customHeight="1" x14ac:dyDescent="0.25">
      <c r="B1" s="42"/>
      <c r="C1" s="42"/>
      <c r="D1" s="42"/>
      <c r="E1" s="42"/>
    </row>
    <row r="2" spans="1:6" ht="18" customHeight="1" x14ac:dyDescent="0.25">
      <c r="B2" s="42"/>
      <c r="C2" s="42"/>
      <c r="D2" s="42"/>
      <c r="E2" s="42"/>
    </row>
    <row r="3" spans="1:6" ht="23.25" customHeight="1" x14ac:dyDescent="0.25">
      <c r="B3" s="42"/>
      <c r="C3" s="42"/>
      <c r="D3" s="42"/>
      <c r="E3" s="42"/>
    </row>
    <row r="4" spans="1:6" ht="46.5" customHeight="1" x14ac:dyDescent="0.25">
      <c r="A4" s="43" t="s">
        <v>39</v>
      </c>
      <c r="B4" s="43"/>
      <c r="C4" s="43"/>
      <c r="D4" s="43"/>
      <c r="E4" s="43"/>
      <c r="F4"/>
    </row>
    <row r="5" spans="1:6" x14ac:dyDescent="0.25">
      <c r="C5" s="41" t="s">
        <v>48</v>
      </c>
      <c r="D5" s="41"/>
      <c r="E5" s="41"/>
      <c r="F5"/>
    </row>
    <row r="6" spans="1:6" ht="48.75" x14ac:dyDescent="0.25">
      <c r="A6" s="3" t="s">
        <v>0</v>
      </c>
      <c r="B6" s="5" t="s">
        <v>1</v>
      </c>
      <c r="C6" s="3" t="s">
        <v>28</v>
      </c>
      <c r="D6" s="3" t="s">
        <v>34</v>
      </c>
      <c r="E6" s="3" t="s">
        <v>35</v>
      </c>
      <c r="F6"/>
    </row>
    <row r="7" spans="1:6" ht="15.75" x14ac:dyDescent="0.25">
      <c r="A7" s="4"/>
      <c r="B7" s="11" t="s">
        <v>2</v>
      </c>
      <c r="C7" s="23">
        <f>C8+C9+C10+C11+C12+C13</f>
        <v>1008</v>
      </c>
      <c r="D7" s="23">
        <f>D8+D9+D10+D11+D12+D13</f>
        <v>1065.0999999999999</v>
      </c>
      <c r="E7" s="23">
        <f>E8+E9+E10+E11+E12+E13</f>
        <v>1198.8</v>
      </c>
      <c r="F7"/>
    </row>
    <row r="8" spans="1:6" x14ac:dyDescent="0.25">
      <c r="A8" s="17" t="s">
        <v>36</v>
      </c>
      <c r="B8" s="18" t="s">
        <v>11</v>
      </c>
      <c r="C8" s="24">
        <v>178.8</v>
      </c>
      <c r="D8" s="25">
        <v>184.3</v>
      </c>
      <c r="E8" s="25">
        <v>193.3</v>
      </c>
      <c r="F8"/>
    </row>
    <row r="9" spans="1:6" x14ac:dyDescent="0.25">
      <c r="A9" s="17" t="s">
        <v>22</v>
      </c>
      <c r="B9" s="18" t="s">
        <v>3</v>
      </c>
      <c r="C9" s="24">
        <v>646.5</v>
      </c>
      <c r="D9" s="25">
        <v>698</v>
      </c>
      <c r="E9" s="25">
        <v>821.8</v>
      </c>
      <c r="F9"/>
    </row>
    <row r="10" spans="1:6" x14ac:dyDescent="0.25">
      <c r="A10" s="19" t="s">
        <v>19</v>
      </c>
      <c r="B10" s="18" t="s">
        <v>4</v>
      </c>
      <c r="C10" s="24">
        <v>16</v>
      </c>
      <c r="D10" s="25">
        <v>16</v>
      </c>
      <c r="E10" s="25">
        <v>17</v>
      </c>
      <c r="F10"/>
    </row>
    <row r="11" spans="1:6" x14ac:dyDescent="0.25">
      <c r="A11" s="20" t="s">
        <v>18</v>
      </c>
      <c r="B11" s="18" t="s">
        <v>5</v>
      </c>
      <c r="C11" s="24">
        <v>66.7</v>
      </c>
      <c r="D11" s="25">
        <v>66.8</v>
      </c>
      <c r="E11" s="25">
        <v>66.7</v>
      </c>
      <c r="F11"/>
    </row>
    <row r="12" spans="1:6" ht="36.75" x14ac:dyDescent="0.25">
      <c r="A12" s="20" t="s">
        <v>40</v>
      </c>
      <c r="B12" s="22" t="s">
        <v>41</v>
      </c>
      <c r="C12" s="26">
        <v>50</v>
      </c>
      <c r="D12" s="25">
        <v>50</v>
      </c>
      <c r="E12" s="25">
        <v>50</v>
      </c>
      <c r="F12"/>
    </row>
    <row r="13" spans="1:6" ht="38.25" customHeight="1" x14ac:dyDescent="0.25">
      <c r="A13" s="20" t="s">
        <v>37</v>
      </c>
      <c r="B13" s="22" t="s">
        <v>38</v>
      </c>
      <c r="C13" s="26">
        <v>50</v>
      </c>
      <c r="D13" s="25">
        <v>50</v>
      </c>
      <c r="E13" s="25">
        <v>50</v>
      </c>
      <c r="F13"/>
    </row>
    <row r="14" spans="1:6" ht="15.75" x14ac:dyDescent="0.25">
      <c r="A14" s="10"/>
      <c r="B14" s="11" t="s">
        <v>6</v>
      </c>
      <c r="C14" s="23">
        <f>C15+C16+C17</f>
        <v>1665.6000000000001</v>
      </c>
      <c r="D14" s="23">
        <f>D15+D16+D17</f>
        <v>1665.6000000000001</v>
      </c>
      <c r="E14" s="23">
        <f>E15+E16+E17</f>
        <v>1665.6000000000001</v>
      </c>
      <c r="F14"/>
    </row>
    <row r="15" spans="1:6" x14ac:dyDescent="0.25">
      <c r="A15" s="20" t="s">
        <v>42</v>
      </c>
      <c r="B15" s="18" t="s">
        <v>17</v>
      </c>
      <c r="C15" s="24">
        <v>6.7</v>
      </c>
      <c r="D15" s="25">
        <v>6.7</v>
      </c>
      <c r="E15" s="25">
        <v>6.7</v>
      </c>
      <c r="F15"/>
    </row>
    <row r="16" spans="1:6" ht="36.75" x14ac:dyDescent="0.25">
      <c r="A16" s="20" t="s">
        <v>43</v>
      </c>
      <c r="B16" s="5" t="s">
        <v>16</v>
      </c>
      <c r="C16" s="24">
        <v>360</v>
      </c>
      <c r="D16" s="25">
        <v>360</v>
      </c>
      <c r="E16" s="25">
        <v>360</v>
      </c>
      <c r="F16"/>
    </row>
    <row r="17" spans="1:22" ht="24.75" x14ac:dyDescent="0.25">
      <c r="A17" s="20" t="s">
        <v>44</v>
      </c>
      <c r="B17" s="5" t="s">
        <v>12</v>
      </c>
      <c r="C17" s="24">
        <v>1298.9000000000001</v>
      </c>
      <c r="D17" s="25">
        <v>1298.9000000000001</v>
      </c>
      <c r="E17" s="25">
        <v>1298.9000000000001</v>
      </c>
      <c r="F17"/>
    </row>
    <row r="18" spans="1:22" ht="15.75" x14ac:dyDescent="0.25">
      <c r="A18" s="15" t="s">
        <v>10</v>
      </c>
      <c r="B18" s="16"/>
      <c r="C18" s="27">
        <f>C7+C14</f>
        <v>2673.6000000000004</v>
      </c>
      <c r="D18" s="23">
        <f>D7+D14</f>
        <v>2730.7</v>
      </c>
      <c r="E18" s="23">
        <f>E7+E14</f>
        <v>2864.4</v>
      </c>
      <c r="F18"/>
    </row>
    <row r="19" spans="1:22" s="1" customFormat="1" ht="15.75" x14ac:dyDescent="0.25">
      <c r="A19" s="6"/>
      <c r="B19" s="12" t="s">
        <v>3</v>
      </c>
      <c r="C19" s="38"/>
      <c r="D19" s="39"/>
      <c r="E19" s="39"/>
    </row>
    <row r="20" spans="1:22" s="1" customFormat="1" ht="45.75" x14ac:dyDescent="0.25">
      <c r="A20" s="8" t="s">
        <v>7</v>
      </c>
      <c r="B20" s="34" t="s">
        <v>8</v>
      </c>
      <c r="C20" s="40" t="s">
        <v>28</v>
      </c>
      <c r="D20" s="40" t="s">
        <v>34</v>
      </c>
      <c r="E20" s="40" t="s">
        <v>35</v>
      </c>
    </row>
    <row r="21" spans="1:22" s="1" customFormat="1" ht="112.5" x14ac:dyDescent="0.25">
      <c r="A21" s="32" t="s">
        <v>24</v>
      </c>
      <c r="B21" s="36" t="s">
        <v>30</v>
      </c>
      <c r="C21" s="33">
        <v>315.39999999999998</v>
      </c>
      <c r="D21" s="29">
        <v>346.9</v>
      </c>
      <c r="E21" s="29">
        <v>411</v>
      </c>
    </row>
    <row r="22" spans="1:22" s="1" customFormat="1" ht="123.75" x14ac:dyDescent="0.25">
      <c r="A22" s="32" t="s">
        <v>25</v>
      </c>
      <c r="B22" s="36" t="s">
        <v>31</v>
      </c>
      <c r="C22" s="33">
        <v>2.1</v>
      </c>
      <c r="D22" s="28">
        <v>2.2000000000000002</v>
      </c>
      <c r="E22" s="28">
        <v>2.5</v>
      </c>
    </row>
    <row r="23" spans="1:22" ht="112.5" x14ac:dyDescent="0.25">
      <c r="A23" s="32" t="s">
        <v>26</v>
      </c>
      <c r="B23" s="36" t="s">
        <v>32</v>
      </c>
      <c r="C23" s="33">
        <v>366.6</v>
      </c>
      <c r="D23" s="28">
        <v>388.9</v>
      </c>
      <c r="E23" s="28">
        <v>452.3</v>
      </c>
      <c r="F23"/>
    </row>
    <row r="24" spans="1:22" ht="112.5" x14ac:dyDescent="0.25">
      <c r="A24" s="32" t="s">
        <v>27</v>
      </c>
      <c r="B24" s="36" t="s">
        <v>33</v>
      </c>
      <c r="C24" s="33">
        <v>-37.6</v>
      </c>
      <c r="D24" s="28">
        <v>-40</v>
      </c>
      <c r="E24" s="28">
        <v>-44</v>
      </c>
      <c r="F24"/>
      <c r="V24" t="s">
        <v>20</v>
      </c>
    </row>
    <row r="25" spans="1:22" x14ac:dyDescent="0.25">
      <c r="A25" s="7" t="s">
        <v>9</v>
      </c>
      <c r="B25" s="35"/>
      <c r="C25" s="30">
        <f>C21+C22+C23+C24</f>
        <v>646.5</v>
      </c>
      <c r="D25" s="30">
        <f>D21+D22+D23+D24</f>
        <v>698</v>
      </c>
      <c r="E25" s="30">
        <f>E21+E22+E23+E24</f>
        <v>821.8</v>
      </c>
      <c r="F25"/>
    </row>
    <row r="26" spans="1:22" ht="15.75" x14ac:dyDescent="0.25">
      <c r="A26" s="2"/>
      <c r="B26" s="9" t="s">
        <v>15</v>
      </c>
      <c r="C26" s="31">
        <f>C27+C28+C29+C30</f>
        <v>13960</v>
      </c>
      <c r="D26" s="23">
        <f>D27+D28+D29+D30</f>
        <v>2709.5</v>
      </c>
      <c r="E26" s="23">
        <f>E27+E28+E29+E30</f>
        <v>2687</v>
      </c>
      <c r="F26"/>
    </row>
    <row r="27" spans="1:22" ht="46.5" customHeight="1" x14ac:dyDescent="0.25">
      <c r="A27" s="17" t="s">
        <v>47</v>
      </c>
      <c r="B27" s="21" t="s">
        <v>14</v>
      </c>
      <c r="C27" s="24">
        <v>138.4</v>
      </c>
      <c r="D27" s="25">
        <v>144.9</v>
      </c>
      <c r="E27" s="25">
        <v>150.5</v>
      </c>
      <c r="F27"/>
    </row>
    <row r="28" spans="1:22" ht="39" customHeight="1" x14ac:dyDescent="0.25">
      <c r="A28" s="17" t="s">
        <v>46</v>
      </c>
      <c r="B28" s="21" t="s">
        <v>29</v>
      </c>
      <c r="C28" s="24">
        <v>6919.5</v>
      </c>
      <c r="D28" s="25">
        <v>2068.1</v>
      </c>
      <c r="E28" s="25">
        <v>2209.1</v>
      </c>
      <c r="F28"/>
    </row>
    <row r="29" spans="1:22" ht="72" customHeight="1" x14ac:dyDescent="0.25">
      <c r="A29" s="17" t="s">
        <v>45</v>
      </c>
      <c r="B29" s="21" t="s">
        <v>21</v>
      </c>
      <c r="C29" s="24">
        <v>1219.7</v>
      </c>
      <c r="D29" s="25">
        <v>496.5</v>
      </c>
      <c r="E29" s="25">
        <v>327.39999999999998</v>
      </c>
      <c r="F29"/>
    </row>
    <row r="30" spans="1:22" ht="33.75" customHeight="1" x14ac:dyDescent="0.25">
      <c r="A30" s="17" t="s">
        <v>49</v>
      </c>
      <c r="B30" s="21" t="s">
        <v>23</v>
      </c>
      <c r="C30" s="24">
        <v>5682.4</v>
      </c>
      <c r="D30" s="25">
        <v>0</v>
      </c>
      <c r="E30" s="25">
        <v>0</v>
      </c>
      <c r="F30"/>
    </row>
    <row r="31" spans="1:22" ht="15.75" x14ac:dyDescent="0.25">
      <c r="A31" s="13" t="s">
        <v>13</v>
      </c>
      <c r="B31" s="14"/>
      <c r="C31" s="37">
        <f>C18+C26</f>
        <v>16633.599999999999</v>
      </c>
      <c r="D31" s="23">
        <f>D18+D26</f>
        <v>5440.2</v>
      </c>
      <c r="E31" s="23">
        <f>E18+E26</f>
        <v>5551.4</v>
      </c>
      <c r="F31"/>
    </row>
    <row r="32" spans="1:22" x14ac:dyDescent="0.25">
      <c r="A32" s="1"/>
      <c r="B32" s="1"/>
      <c r="C32" s="1"/>
      <c r="D32"/>
      <c r="E32"/>
      <c r="F32"/>
    </row>
    <row r="33" spans="1:6" x14ac:dyDescent="0.25">
      <c r="A33" s="1"/>
      <c r="B33" s="1"/>
      <c r="C33" s="1"/>
      <c r="D33"/>
      <c r="E33"/>
      <c r="F33"/>
    </row>
  </sheetData>
  <mergeCells count="3">
    <mergeCell ref="C5:E5"/>
    <mergeCell ref="B1:E3"/>
    <mergeCell ref="A4:E4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2023-03-29T06:12:39Z</dcterms:modified>
</cp:coreProperties>
</file>